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'1кв'!$A$1:$E$48</definedName>
    <definedName name="_xlnm.Print_Area" localSheetId="1">'2кв'!$A$1:$E$47</definedName>
  </definedNames>
  <calcPr calcId="152511"/>
</workbook>
</file>

<file path=xl/calcChain.xml><?xml version="1.0" encoding="utf-8"?>
<calcChain xmlns="http://schemas.openxmlformats.org/spreadsheetml/2006/main">
  <c r="B43" i="27" l="1"/>
  <c r="E24" i="27"/>
  <c r="E23" i="27"/>
  <c r="E27" i="27" s="1"/>
  <c r="B46" i="27" s="1"/>
  <c r="B47" i="27" s="1"/>
  <c r="E24" i="26" l="1"/>
  <c r="E23" i="26"/>
  <c r="E28" i="26" l="1"/>
  <c r="B47" i="26" s="1"/>
  <c r="B48" i="26" l="1"/>
</calcChain>
</file>

<file path=xl/sharedStrings.xml><?xml version="1.0" encoding="utf-8"?>
<sst xmlns="http://schemas.openxmlformats.org/spreadsheetml/2006/main" count="113" uniqueCount="57">
  <si>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</si>
  <si>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</si>
  <si>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</si>
  <si>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</si>
  <si>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</si>
  <si>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</si>
  <si>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</si>
  <si>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</si>
  <si>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</si>
  <si>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</si>
  <si>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</si>
  <si>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</si>
  <si>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</si>
  <si>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</si>
  <si>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</si>
  <si>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</si>
  <si>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</si>
  <si>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</si>
  <si>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</si>
  <si>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</si>
  <si>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</si>
  <si>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</si>
  <si>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</si>
  <si>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</si>
  <si>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пос. Молодежный, ул. Славянская,1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</si>
  <si>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Лыгиной Марии Егоровны</t>
    </r>
  </si>
  <si>
    <t>Стоимость материалов</t>
  </si>
  <si>
    <t>1 квартал</t>
  </si>
  <si>
    <t>руб.</t>
  </si>
  <si>
    <t>Итого расходов:</t>
  </si>
  <si>
    <t>Заказчик - Собственники МКД, в лице председателя совета МКД Лыгиной М.Е.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</si>
  <si>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</si>
  <si>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</si>
  <si>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</si>
  <si>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</si>
  <si>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№71  от   01.04.2016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</si>
  <si>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</si>
  <si>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01.04.2016 г.</t>
    </r>
  </si>
  <si>
    <t>Общая площадь квартир - 1282,1</t>
  </si>
  <si>
    <t>Работы по содержанию и тек.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</si>
  <si>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</si>
  <si>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</si>
  <si>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</si>
  <si>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</si>
  <si>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йй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</si>
  <si>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</si>
  <si>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 А.</t>
  </si>
  <si>
    <t>Предъявлено населению 72118,32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</si>
  <si>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</si>
  <si>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</si>
  <si>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</si>
  <si>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</si>
  <si>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 2024 г. выполнено работ (оказано услуг) на общую сумму пятьдесят восемь тысяч семьсот рублей 12 копеек.</t>
  </si>
  <si>
    <t>за 2 квартал 2024 года</t>
  </si>
  <si>
    <t>30.06.2024 г.</t>
  </si>
  <si>
    <t>2 квартал</t>
  </si>
  <si>
    <t xml:space="preserve">           2. Всего за период с "01" 04  2024 г. по "30" 06  2024 г. выполнено работ (оказано услуг) на общую сумму пятьдесят восемь тысяч пятьсот шестьдесят рублей 02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</si>
</sst>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164" fontId="7" fillId="0" borderId="0" xfId="1" applyNumberFormat="1" applyFont="1"/>
    <xf numFmtId="164" fontId="4" fillId="0" borderId="0" xfId="1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0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topLeftCell="A37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3.7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48</v>
      </c>
      <c r="B3" s="48"/>
      <c r="C3" s="48"/>
      <c r="D3" s="48"/>
      <c r="E3" s="48"/>
    </row>
    <row r="4" spans="1:5" s="1" customFormat="1" ht="15.75" x14ac:dyDescent="0.25">
      <c r="A4" s="20" t="s">
        <v>13</v>
      </c>
      <c r="B4" s="4"/>
      <c r="C4" s="4"/>
      <c r="D4" s="25"/>
      <c r="E4" s="26" t="s">
        <v>49</v>
      </c>
    </row>
    <row r="5" spans="1:5" x14ac:dyDescent="0.25">
      <c r="A5" s="24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25</v>
      </c>
      <c r="B9" s="38"/>
      <c r="C9" s="38"/>
      <c r="D9" s="38"/>
      <c r="E9" s="38"/>
    </row>
    <row r="10" spans="1:5" ht="27" customHeight="1" x14ac:dyDescent="0.25">
      <c r="A10" s="42" t="s">
        <v>14</v>
      </c>
      <c r="B10" s="43"/>
      <c r="C10" s="43"/>
      <c r="D10" s="43"/>
      <c r="E10" s="43"/>
    </row>
    <row r="11" spans="1:5" ht="30.75" customHeight="1" x14ac:dyDescent="0.25">
      <c r="A11" s="38" t="s">
        <v>37</v>
      </c>
      <c r="B11" s="38"/>
      <c r="C11" s="38"/>
      <c r="D11" s="38"/>
      <c r="E11" s="38"/>
    </row>
    <row r="12" spans="1:5" x14ac:dyDescent="0.25">
      <c r="A12" s="41" t="s">
        <v>15</v>
      </c>
      <c r="B12" s="44"/>
      <c r="C12" s="44"/>
      <c r="D12" s="44"/>
      <c r="E12" s="44"/>
    </row>
    <row r="13" spans="1:5" x14ac:dyDescent="0.25">
      <c r="A13" s="38" t="s">
        <v>22</v>
      </c>
      <c r="B13" s="38"/>
      <c r="C13" s="38"/>
      <c r="D13" s="38"/>
      <c r="E13" s="38"/>
    </row>
    <row r="14" spans="1:5" ht="11.25" customHeight="1" x14ac:dyDescent="0.25">
      <c r="A14" s="41" t="s">
        <v>2</v>
      </c>
      <c r="B14" s="44"/>
      <c r="C14" s="44"/>
      <c r="D14" s="44"/>
      <c r="E14" s="44"/>
    </row>
    <row r="15" spans="1:5" ht="11.25" customHeight="1" x14ac:dyDescent="0.25">
      <c r="A15" s="23"/>
      <c r="B15" s="24"/>
      <c r="C15" s="24"/>
      <c r="D15" s="24"/>
      <c r="E15" s="24"/>
    </row>
    <row r="16" spans="1:5" x14ac:dyDescent="0.25">
      <c r="A16" s="38" t="s">
        <v>45</v>
      </c>
      <c r="B16" s="38"/>
      <c r="C16" s="38"/>
      <c r="D16" s="38"/>
      <c r="E16" s="38"/>
    </row>
    <row r="17" spans="1:13" ht="10.5" customHeight="1" x14ac:dyDescent="0.25">
      <c r="A17" s="41" t="s">
        <v>16</v>
      </c>
      <c r="B17" s="44"/>
      <c r="C17" s="44"/>
      <c r="D17" s="44"/>
      <c r="E17" s="44"/>
    </row>
    <row r="18" spans="1:13" ht="30.75" customHeight="1" x14ac:dyDescent="0.25">
      <c r="A18" s="38" t="s">
        <v>17</v>
      </c>
      <c r="B18" s="38"/>
      <c r="C18" s="38"/>
      <c r="D18" s="38"/>
      <c r="E18" s="38"/>
    </row>
    <row r="19" spans="1:13" ht="63.75" customHeight="1" x14ac:dyDescent="0.25">
      <c r="A19" s="38" t="s">
        <v>35</v>
      </c>
      <c r="B19" s="38"/>
      <c r="C19" s="38"/>
      <c r="D19" s="38"/>
      <c r="E19" s="38"/>
    </row>
    <row r="20" spans="1:13" ht="47.25" customHeight="1" x14ac:dyDescent="0.25">
      <c r="A20" s="36" t="s">
        <v>36</v>
      </c>
      <c r="B20" s="36"/>
      <c r="C20" s="36"/>
      <c r="D20" s="36"/>
      <c r="E20" s="36"/>
    </row>
    <row r="21" spans="1:13" x14ac:dyDescent="0.25">
      <c r="A21" s="36"/>
      <c r="B21" s="36"/>
      <c r="C21" s="36"/>
      <c r="D21" s="36"/>
      <c r="E21" s="36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19" t="s">
        <v>43</v>
      </c>
      <c r="B23" s="8" t="s">
        <v>41</v>
      </c>
      <c r="C23" s="3" t="s">
        <v>4</v>
      </c>
      <c r="D23" s="3">
        <v>10.5</v>
      </c>
      <c r="E23" s="7">
        <f>D23*F21*G21</f>
        <v>40386.149999999994</v>
      </c>
    </row>
    <row r="24" spans="1:13" x14ac:dyDescent="0.25">
      <c r="A24" s="6" t="s">
        <v>42</v>
      </c>
      <c r="B24" s="8" t="s">
        <v>23</v>
      </c>
      <c r="C24" s="3" t="s">
        <v>4</v>
      </c>
      <c r="D24" s="3">
        <v>4.3600000000000003</v>
      </c>
      <c r="E24" s="7">
        <f>D24*F21*G21</f>
        <v>16769.868000000002</v>
      </c>
    </row>
    <row r="25" spans="1:13" x14ac:dyDescent="0.25">
      <c r="A25" s="6" t="s">
        <v>26</v>
      </c>
      <c r="B25" s="8" t="s">
        <v>27</v>
      </c>
      <c r="C25" s="3" t="s">
        <v>28</v>
      </c>
      <c r="D25" s="17"/>
      <c r="E25" s="7">
        <v>792.6</v>
      </c>
      <c r="M25" s="18"/>
    </row>
    <row r="26" spans="1:13" s="34" customFormat="1" ht="60" x14ac:dyDescent="0.25">
      <c r="A26" s="30" t="s">
        <v>50</v>
      </c>
      <c r="B26" s="31" t="s">
        <v>51</v>
      </c>
      <c r="C26" s="32" t="s">
        <v>28</v>
      </c>
      <c r="D26" s="32"/>
      <c r="E26" s="33">
        <v>751.5</v>
      </c>
    </row>
    <row r="27" spans="1:13" x14ac:dyDescent="0.25">
      <c r="A27" s="21"/>
      <c r="B27" s="8"/>
      <c r="C27" s="3"/>
      <c r="D27" s="17"/>
      <c r="E27" s="7"/>
      <c r="M27" s="18"/>
    </row>
    <row r="28" spans="1:13" s="13" customFormat="1" ht="14.25" x14ac:dyDescent="0.2">
      <c r="A28" s="9" t="s">
        <v>29</v>
      </c>
      <c r="B28" s="10"/>
      <c r="C28" s="11"/>
      <c r="D28" s="11"/>
      <c r="E28" s="12">
        <f>SUM(E23:E27)</f>
        <v>58700.117999999995</v>
      </c>
    </row>
    <row r="30" spans="1:13" ht="31.5" customHeight="1" x14ac:dyDescent="0.25">
      <c r="A30" s="37" t="s">
        <v>52</v>
      </c>
      <c r="B30" s="37"/>
      <c r="C30" s="37"/>
      <c r="D30" s="37"/>
      <c r="E30" s="37"/>
    </row>
    <row r="31" spans="1:13" ht="31.5" customHeight="1" x14ac:dyDescent="0.25">
      <c r="A31" s="38" t="s">
        <v>21</v>
      </c>
      <c r="B31" s="38"/>
      <c r="C31" s="38"/>
      <c r="D31" s="38"/>
      <c r="E31" s="38"/>
    </row>
    <row r="32" spans="1:13" x14ac:dyDescent="0.25">
      <c r="A32" s="38" t="s">
        <v>20</v>
      </c>
      <c r="B32" s="38"/>
      <c r="C32" s="38"/>
      <c r="D32" s="38"/>
      <c r="E32" s="38"/>
    </row>
    <row r="33" spans="1:23" ht="30" customHeight="1" x14ac:dyDescent="0.25">
      <c r="A33" s="38" t="s">
        <v>31</v>
      </c>
      <c r="B33" s="38"/>
      <c r="C33" s="38"/>
      <c r="D33" s="38"/>
      <c r="E33" s="38"/>
    </row>
    <row r="34" spans="1:23" x14ac:dyDescent="0.25">
      <c r="A34" s="38" t="s">
        <v>18</v>
      </c>
      <c r="B34" s="38"/>
      <c r="C34" s="38"/>
      <c r="D34" s="38"/>
      <c r="E34" s="38"/>
    </row>
    <row r="35" spans="1:23" x14ac:dyDescent="0.25">
      <c r="A35" s="39" t="s">
        <v>5</v>
      </c>
      <c r="B35" s="39"/>
      <c r="C35" s="39"/>
      <c r="D35" s="39"/>
      <c r="E35" s="39"/>
    </row>
    <row r="36" spans="1:23" x14ac:dyDescent="0.25">
      <c r="A36" s="38" t="s">
        <v>18</v>
      </c>
      <c r="B36" s="38"/>
      <c r="C36" s="38"/>
      <c r="D36" s="38"/>
      <c r="E36" s="38"/>
    </row>
    <row r="37" spans="1:23" x14ac:dyDescent="0.25">
      <c r="A37" s="40" t="s">
        <v>46</v>
      </c>
      <c r="B37" s="40"/>
      <c r="C37" s="40"/>
      <c r="D37" s="40"/>
      <c r="E37" s="40"/>
    </row>
    <row r="38" spans="1:23" x14ac:dyDescent="0.25">
      <c r="B38" s="35" t="s">
        <v>19</v>
      </c>
      <c r="C38" s="35"/>
      <c r="D38" s="35"/>
      <c r="E38" s="5" t="s">
        <v>6</v>
      </c>
    </row>
    <row r="39" spans="1:23" x14ac:dyDescent="0.25">
      <c r="A39" s="23"/>
      <c r="B39" s="23"/>
      <c r="C39" s="23"/>
      <c r="D39" s="23"/>
      <c r="E39" s="23"/>
    </row>
    <row r="40" spans="1:23" x14ac:dyDescent="0.25">
      <c r="A40" s="40" t="s">
        <v>30</v>
      </c>
      <c r="B40" s="40"/>
      <c r="C40" s="40"/>
      <c r="D40" s="40"/>
      <c r="E40" s="40"/>
    </row>
    <row r="41" spans="1:23" x14ac:dyDescent="0.25">
      <c r="B41" s="35" t="s">
        <v>19</v>
      </c>
      <c r="C41" s="35"/>
      <c r="D41" s="35"/>
      <c r="E41" s="5" t="s">
        <v>6</v>
      </c>
    </row>
    <row r="42" spans="1:23" x14ac:dyDescent="0.25">
      <c r="A42" s="2" t="s">
        <v>38</v>
      </c>
    </row>
    <row r="43" spans="1:23" x14ac:dyDescent="0.25">
      <c r="A43" s="13" t="s">
        <v>32</v>
      </c>
    </row>
    <row r="44" spans="1:23" x14ac:dyDescent="0.25">
      <c r="A44" s="2" t="s">
        <v>40</v>
      </c>
      <c r="B44" s="15">
        <v>-45375.17</v>
      </c>
    </row>
    <row r="45" spans="1:23" ht="20.25" customHeight="1" x14ac:dyDescent="0.25">
      <c r="A45" s="22" t="s">
        <v>47</v>
      </c>
      <c r="B45" s="14"/>
    </row>
    <row r="46" spans="1:23" x14ac:dyDescent="0.25">
      <c r="A46" s="2" t="s">
        <v>33</v>
      </c>
      <c r="B46" s="16">
        <v>77182.48</v>
      </c>
      <c r="W46" s="2" t="s">
        <v>44</v>
      </c>
    </row>
    <row r="47" spans="1:23" ht="30" x14ac:dyDescent="0.25">
      <c r="A47" s="22" t="s">
        <v>39</v>
      </c>
      <c r="B47" s="16">
        <f>E28</f>
        <v>58700.117999999995</v>
      </c>
    </row>
    <row r="48" spans="1:23" x14ac:dyDescent="0.25">
      <c r="A48" s="13" t="s">
        <v>34</v>
      </c>
      <c r="B48" s="15">
        <f>B44+B46-B47</f>
        <v>-26892.807999999997</v>
      </c>
    </row>
    <row r="50" spans="2:2" x14ac:dyDescent="0.25">
      <c r="B50" s="2">
        <v>-45375.17</v>
      </c>
    </row>
  </sheetData>
  <mergeCells count="29">
    <mergeCell ref="A1:E1"/>
    <mergeCell ref="A2:E2"/>
    <mergeCell ref="A3:E3"/>
    <mergeCell ref="A6:E6"/>
    <mergeCell ref="A7:E7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view="pageBreakPreview" topLeftCell="A32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3.7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53</v>
      </c>
      <c r="B3" s="48"/>
      <c r="C3" s="48"/>
      <c r="D3" s="48"/>
      <c r="E3" s="48"/>
    </row>
    <row r="4" spans="1:5" s="1" customFormat="1" ht="15.75" x14ac:dyDescent="0.25">
      <c r="A4" s="20" t="s">
        <v>13</v>
      </c>
      <c r="B4" s="4"/>
      <c r="C4" s="4"/>
      <c r="D4" s="25"/>
      <c r="E4" s="26" t="s">
        <v>54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25</v>
      </c>
      <c r="B9" s="38"/>
      <c r="C9" s="38"/>
      <c r="D9" s="38"/>
      <c r="E9" s="38"/>
    </row>
    <row r="10" spans="1:5" ht="27" customHeight="1" x14ac:dyDescent="0.25">
      <c r="A10" s="42" t="s">
        <v>14</v>
      </c>
      <c r="B10" s="43"/>
      <c r="C10" s="43"/>
      <c r="D10" s="43"/>
      <c r="E10" s="43"/>
    </row>
    <row r="11" spans="1:5" ht="30.75" customHeight="1" x14ac:dyDescent="0.25">
      <c r="A11" s="38" t="s">
        <v>37</v>
      </c>
      <c r="B11" s="38"/>
      <c r="C11" s="38"/>
      <c r="D11" s="38"/>
      <c r="E11" s="38"/>
    </row>
    <row r="12" spans="1:5" x14ac:dyDescent="0.25">
      <c r="A12" s="41" t="s">
        <v>15</v>
      </c>
      <c r="B12" s="44"/>
      <c r="C12" s="44"/>
      <c r="D12" s="44"/>
      <c r="E12" s="44"/>
    </row>
    <row r="13" spans="1:5" x14ac:dyDescent="0.25">
      <c r="A13" s="38" t="s">
        <v>22</v>
      </c>
      <c r="B13" s="38"/>
      <c r="C13" s="38"/>
      <c r="D13" s="38"/>
      <c r="E13" s="38"/>
    </row>
    <row r="14" spans="1:5" ht="11.25" customHeight="1" x14ac:dyDescent="0.25">
      <c r="A14" s="41" t="s">
        <v>2</v>
      </c>
      <c r="B14" s="44"/>
      <c r="C14" s="44"/>
      <c r="D14" s="44"/>
      <c r="E14" s="44"/>
    </row>
    <row r="15" spans="1:5" ht="11.25" customHeight="1" x14ac:dyDescent="0.25">
      <c r="A15" s="28"/>
      <c r="B15" s="29"/>
      <c r="C15" s="29"/>
      <c r="D15" s="29"/>
      <c r="E15" s="29"/>
    </row>
    <row r="16" spans="1:5" x14ac:dyDescent="0.25">
      <c r="A16" s="38" t="s">
        <v>45</v>
      </c>
      <c r="B16" s="38"/>
      <c r="C16" s="38"/>
      <c r="D16" s="38"/>
      <c r="E16" s="38"/>
    </row>
    <row r="17" spans="1:13" ht="10.5" customHeight="1" x14ac:dyDescent="0.25">
      <c r="A17" s="41" t="s">
        <v>16</v>
      </c>
      <c r="B17" s="44"/>
      <c r="C17" s="44"/>
      <c r="D17" s="44"/>
      <c r="E17" s="44"/>
    </row>
    <row r="18" spans="1:13" ht="30.75" customHeight="1" x14ac:dyDescent="0.25">
      <c r="A18" s="38" t="s">
        <v>17</v>
      </c>
      <c r="B18" s="38"/>
      <c r="C18" s="38"/>
      <c r="D18" s="38"/>
      <c r="E18" s="38"/>
    </row>
    <row r="19" spans="1:13" ht="63.75" customHeight="1" x14ac:dyDescent="0.25">
      <c r="A19" s="38" t="s">
        <v>35</v>
      </c>
      <c r="B19" s="38"/>
      <c r="C19" s="38"/>
      <c r="D19" s="38"/>
      <c r="E19" s="38"/>
    </row>
    <row r="20" spans="1:13" ht="47.25" customHeight="1" x14ac:dyDescent="0.25">
      <c r="A20" s="36" t="s">
        <v>36</v>
      </c>
      <c r="B20" s="36"/>
      <c r="C20" s="36"/>
      <c r="D20" s="36"/>
      <c r="E20" s="36"/>
    </row>
    <row r="21" spans="1:13" x14ac:dyDescent="0.25">
      <c r="A21" s="36"/>
      <c r="B21" s="36"/>
      <c r="C21" s="36"/>
      <c r="D21" s="36"/>
      <c r="E21" s="36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19" t="s">
        <v>43</v>
      </c>
      <c r="B23" s="8" t="s">
        <v>41</v>
      </c>
      <c r="C23" s="3" t="s">
        <v>4</v>
      </c>
      <c r="D23" s="3">
        <v>10.5</v>
      </c>
      <c r="E23" s="7">
        <f>D23*F21*G21</f>
        <v>40386.149999999994</v>
      </c>
    </row>
    <row r="24" spans="1:13" x14ac:dyDescent="0.25">
      <c r="A24" s="6" t="s">
        <v>42</v>
      </c>
      <c r="B24" s="8" t="s">
        <v>23</v>
      </c>
      <c r="C24" s="3" t="s">
        <v>4</v>
      </c>
      <c r="D24" s="3">
        <v>4.3600000000000003</v>
      </c>
      <c r="E24" s="7">
        <f>D24*F21*G21</f>
        <v>16769.868000000002</v>
      </c>
    </row>
    <row r="25" spans="1:13" x14ac:dyDescent="0.25">
      <c r="A25" s="6" t="s">
        <v>26</v>
      </c>
      <c r="B25" s="8" t="s">
        <v>55</v>
      </c>
      <c r="C25" s="3" t="s">
        <v>28</v>
      </c>
      <c r="D25" s="17"/>
      <c r="E25" s="7">
        <v>1404</v>
      </c>
      <c r="M25" s="18"/>
    </row>
    <row r="26" spans="1:13" x14ac:dyDescent="0.25">
      <c r="A26" s="21"/>
      <c r="B26" s="8"/>
      <c r="C26" s="3"/>
      <c r="D26" s="17"/>
      <c r="E26" s="7"/>
      <c r="M26" s="18"/>
    </row>
    <row r="27" spans="1:13" s="13" customFormat="1" ht="14.25" x14ac:dyDescent="0.2">
      <c r="A27" s="9" t="s">
        <v>29</v>
      </c>
      <c r="B27" s="10"/>
      <c r="C27" s="11"/>
      <c r="D27" s="11"/>
      <c r="E27" s="12">
        <f>SUM(E23:E26)</f>
        <v>58560.017999999996</v>
      </c>
    </row>
    <row r="29" spans="1:13" ht="31.5" customHeight="1" x14ac:dyDescent="0.25">
      <c r="A29" s="37" t="s">
        <v>56</v>
      </c>
      <c r="B29" s="37"/>
      <c r="C29" s="37"/>
      <c r="D29" s="37"/>
      <c r="E29" s="37"/>
    </row>
    <row r="30" spans="1:13" ht="31.5" customHeight="1" x14ac:dyDescent="0.25">
      <c r="A30" s="38" t="s">
        <v>21</v>
      </c>
      <c r="B30" s="38"/>
      <c r="C30" s="38"/>
      <c r="D30" s="38"/>
      <c r="E30" s="38"/>
    </row>
    <row r="31" spans="1:13" x14ac:dyDescent="0.25">
      <c r="A31" s="38" t="s">
        <v>20</v>
      </c>
      <c r="B31" s="38"/>
      <c r="C31" s="38"/>
      <c r="D31" s="38"/>
      <c r="E31" s="38"/>
    </row>
    <row r="32" spans="1:13" ht="30" customHeight="1" x14ac:dyDescent="0.25">
      <c r="A32" s="38" t="s">
        <v>31</v>
      </c>
      <c r="B32" s="38"/>
      <c r="C32" s="38"/>
      <c r="D32" s="38"/>
      <c r="E32" s="38"/>
    </row>
    <row r="33" spans="1:23" x14ac:dyDescent="0.25">
      <c r="A33" s="38" t="s">
        <v>18</v>
      </c>
      <c r="B33" s="38"/>
      <c r="C33" s="38"/>
      <c r="D33" s="38"/>
      <c r="E33" s="38"/>
    </row>
    <row r="34" spans="1:23" x14ac:dyDescent="0.25">
      <c r="A34" s="39" t="s">
        <v>5</v>
      </c>
      <c r="B34" s="39"/>
      <c r="C34" s="39"/>
      <c r="D34" s="39"/>
      <c r="E34" s="39"/>
    </row>
    <row r="35" spans="1:23" x14ac:dyDescent="0.25">
      <c r="A35" s="38" t="s">
        <v>18</v>
      </c>
      <c r="B35" s="38"/>
      <c r="C35" s="38"/>
      <c r="D35" s="38"/>
      <c r="E35" s="38"/>
    </row>
    <row r="36" spans="1:23" x14ac:dyDescent="0.25">
      <c r="A36" s="40" t="s">
        <v>46</v>
      </c>
      <c r="B36" s="40"/>
      <c r="C36" s="40"/>
      <c r="D36" s="40"/>
      <c r="E36" s="40"/>
    </row>
    <row r="37" spans="1:23" x14ac:dyDescent="0.25">
      <c r="B37" s="35" t="s">
        <v>19</v>
      </c>
      <c r="C37" s="35"/>
      <c r="D37" s="35"/>
      <c r="E37" s="5" t="s">
        <v>6</v>
      </c>
    </row>
    <row r="38" spans="1:23" x14ac:dyDescent="0.25">
      <c r="A38" s="28"/>
      <c r="B38" s="28"/>
      <c r="C38" s="28"/>
      <c r="D38" s="28"/>
      <c r="E38" s="28"/>
    </row>
    <row r="39" spans="1:23" x14ac:dyDescent="0.25">
      <c r="A39" s="40" t="s">
        <v>30</v>
      </c>
      <c r="B39" s="40"/>
      <c r="C39" s="40"/>
      <c r="D39" s="40"/>
      <c r="E39" s="40"/>
    </row>
    <row r="40" spans="1:23" x14ac:dyDescent="0.25">
      <c r="B40" s="35" t="s">
        <v>19</v>
      </c>
      <c r="C40" s="35"/>
      <c r="D40" s="35"/>
      <c r="E40" s="5" t="s">
        <v>6</v>
      </c>
    </row>
    <row r="41" spans="1:23" x14ac:dyDescent="0.25">
      <c r="A41" s="2" t="s">
        <v>38</v>
      </c>
    </row>
    <row r="42" spans="1:23" x14ac:dyDescent="0.25">
      <c r="A42" s="13" t="s">
        <v>32</v>
      </c>
    </row>
    <row r="43" spans="1:23" x14ac:dyDescent="0.25">
      <c r="A43" s="2" t="s">
        <v>40</v>
      </c>
      <c r="B43" s="15">
        <f>'1кв'!B48</f>
        <v>-26892.807999999997</v>
      </c>
    </row>
    <row r="44" spans="1:23" ht="20.25" customHeight="1" x14ac:dyDescent="0.25">
      <c r="A44" s="27" t="s">
        <v>47</v>
      </c>
      <c r="B44" s="14"/>
    </row>
    <row r="45" spans="1:23" x14ac:dyDescent="0.25">
      <c r="A45" s="2" t="s">
        <v>33</v>
      </c>
      <c r="B45" s="16">
        <v>68799.27</v>
      </c>
      <c r="W45" s="2" t="s">
        <v>44</v>
      </c>
    </row>
    <row r="46" spans="1:23" ht="30" x14ac:dyDescent="0.25">
      <c r="A46" s="27" t="s">
        <v>39</v>
      </c>
      <c r="B46" s="16">
        <f>E27</f>
        <v>58560.017999999996</v>
      </c>
    </row>
    <row r="47" spans="1:23" x14ac:dyDescent="0.25">
      <c r="A47" s="13" t="s">
        <v>34</v>
      </c>
      <c r="B47" s="15">
        <f>B43+B45-B46</f>
        <v>-16653.55599999999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6:E16"/>
    <mergeCell ref="A17:E17"/>
    <mergeCell ref="A18:E18"/>
    <mergeCell ref="A19:E19"/>
    <mergeCell ref="A20:E20"/>
    <mergeCell ref="A21:E21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2024-08-13T07:58:57Z</dcterms:modified>
</cp:coreProperties>
</file>